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00" windowWidth="11355" windowHeight="6675" tabRatio="703" activeTab="1"/>
  </bookViews>
  <sheets>
    <sheet name="3.1" sheetId="8" r:id="rId1"/>
    <sheet name="3.2" sheetId="9" r:id="rId2"/>
  </sheets>
  <definedNames>
    <definedName name="_xlnm.Print_Area" localSheetId="1">'3.2'!$A$1:$G$29</definedName>
    <definedName name="_xlnm.Print_Titles" localSheetId="0">'3.1'!$3:$5</definedName>
    <definedName name="_xlnm.Print_Titles" localSheetId="1">'3.2'!$2:$3</definedName>
  </definedNames>
  <calcPr calcId="125725"/>
</workbook>
</file>

<file path=xl/calcChain.xml><?xml version="1.0" encoding="utf-8"?>
<calcChain xmlns="http://schemas.openxmlformats.org/spreadsheetml/2006/main">
  <c r="D28" i="9"/>
  <c r="E28"/>
  <c r="C28"/>
  <c r="G24"/>
  <c r="E27"/>
  <c r="D27"/>
  <c r="C27"/>
  <c r="F24"/>
  <c r="D26"/>
  <c r="F21"/>
  <c r="G21" s="1"/>
  <c r="D22"/>
  <c r="F18"/>
  <c r="G18" s="1"/>
  <c r="D19"/>
  <c r="F13"/>
  <c r="G13" s="1"/>
  <c r="C16"/>
  <c r="E16"/>
  <c r="D16"/>
  <c r="F5" l="1"/>
  <c r="G5" s="1"/>
  <c r="E11"/>
  <c r="D11"/>
  <c r="C11"/>
  <c r="F44" i="8"/>
  <c r="F38"/>
  <c r="H43"/>
  <c r="F27"/>
  <c r="H26"/>
  <c r="H27" s="1"/>
  <c r="F24"/>
  <c r="H20"/>
  <c r="H19"/>
  <c r="H24" s="1"/>
  <c r="F17"/>
  <c r="H16"/>
  <c r="H13"/>
  <c r="H11"/>
  <c r="H9"/>
  <c r="H7"/>
  <c r="H33"/>
  <c r="H32"/>
  <c r="F30"/>
  <c r="H29"/>
  <c r="H30" s="1"/>
  <c r="H15"/>
  <c r="H44" l="1"/>
  <c r="H45"/>
  <c r="F45"/>
  <c r="H38"/>
  <c r="H17"/>
</calcChain>
</file>

<file path=xl/sharedStrings.xml><?xml version="1.0" encoding="utf-8"?>
<sst xmlns="http://schemas.openxmlformats.org/spreadsheetml/2006/main" count="104" uniqueCount="70">
  <si>
    <t>5 ข้อ</t>
  </si>
  <si>
    <t>เป้าหมาย</t>
  </si>
  <si>
    <t>ร้อยละ 75</t>
  </si>
  <si>
    <t>ตัวตั้ง</t>
  </si>
  <si>
    <t>ตัวหาร</t>
  </si>
  <si>
    <t>คะแนนการประเมินเฉลี่ย</t>
  </si>
  <si>
    <t>I</t>
  </si>
  <si>
    <t>P</t>
  </si>
  <si>
    <t>O</t>
  </si>
  <si>
    <t>ผลลัพธ์ 
(%หรือสัดส่วน)</t>
  </si>
  <si>
    <t>ผลการดำเนินงาน</t>
  </si>
  <si>
    <t>ระดับความสำเร็จในการดำเนินการกิจกรรม 5ส (มทร.อีสาน 3)</t>
  </si>
  <si>
    <t>ส่วนที่ 3 สรุปผลการประเมิน</t>
  </si>
  <si>
    <t>องค์ประกอบที่ 1 การผลิตบัณฑิต</t>
  </si>
  <si>
    <t>ตัวบ่งชี้ / องค์ประกอบ</t>
  </si>
  <si>
    <t>คะแนนประเมิน (สกอ.)</t>
  </si>
  <si>
    <t>คะแนนประเมิน (สมศ.)</t>
  </si>
  <si>
    <t>คะแนนประเมิน (มทร.อีสาน)</t>
  </si>
  <si>
    <t>เฉลี่ยองค์ประกอบที่ 1</t>
  </si>
  <si>
    <t>6 ข้อ</t>
  </si>
  <si>
    <t>7 ข้อ</t>
  </si>
  <si>
    <t>เฉลี่ยองค์ประกอบที่ 2</t>
  </si>
  <si>
    <t>เฉลี่ยองค์ประกอบที่ 3</t>
  </si>
  <si>
    <t>เฉลี่ยองค์ประกอบที่ 4</t>
  </si>
  <si>
    <t>5.3.1</t>
  </si>
  <si>
    <t>ร้อยละ 30</t>
  </si>
  <si>
    <t>5.4.1</t>
  </si>
  <si>
    <t>เฉลี่ยองค์ประกอบที่ 5</t>
  </si>
  <si>
    <t>6.2.1</t>
  </si>
  <si>
    <t>6.3.1</t>
  </si>
  <si>
    <t>เฉลี่ยองค์ประกอบที่ 6</t>
  </si>
  <si>
    <t>เฉลี่ยภาพรวม</t>
  </si>
  <si>
    <r>
      <t>หมายเหตุ</t>
    </r>
    <r>
      <rPr>
        <sz val="12"/>
        <rFont val="TH SarabunPSK"/>
        <family val="2"/>
      </rPr>
      <t xml:space="preserve"> : </t>
    </r>
    <r>
      <rPr>
        <vertAlign val="superscript"/>
        <sz val="12"/>
        <rFont val="TH SarabunPSK"/>
        <family val="2"/>
      </rPr>
      <t>1</t>
    </r>
    <r>
      <rPr>
        <sz val="12"/>
        <rFont val="TH SarabunPSK"/>
        <family val="2"/>
      </rPr>
      <t xml:space="preserve">  ให้ระบุตัวเลขที่สอดคล้องกับเกณฑ์ที่ใช้ประเมินสำหรับตัวบ่งชี้นั้น ๆ  เช่น  ระบุเป็นค่าร้อยละ  หรือระบุเป็นสัดส่วน  หรือระบุเป็นคะแนน  หรือระบุเป็นจำนวน  หรือระบุเป็นข้อ</t>
    </r>
  </si>
  <si>
    <t>3.1  ตารางผลการประเมินรายตัวบ่งชี้ตามองค์ประกอบคุณภาพ</t>
  </si>
  <si>
    <t>องค์ประกอบที่ 2 การวิจัย</t>
  </si>
  <si>
    <t>องค์ประกอบที่ 3 การบริการวิชาการ</t>
  </si>
  <si>
    <t>องค์ประกอบที่ 4 การทำนุบำรุงศิลปะและวัฒนธรรม</t>
  </si>
  <si>
    <t>องค์ประกอบที่ 5 การบริหารจัดการ</t>
  </si>
  <si>
    <t>องค์ประกอบที่ 6  อัตลักษณ์มหาวิทยาลัยเทคโนโลยีราชมงคลอีสาน</t>
  </si>
  <si>
    <t>ผลการบริหารจัดการหลักสูตรโดยรวม</t>
  </si>
  <si>
    <t>อาจารย์ประจำคณะที่มีคุณวุฒิปริญญาเอก</t>
  </si>
  <si>
    <t>ร้อยละ 40 ขึ้นไป</t>
  </si>
  <si>
    <t>อาจารย์ประจำคณะที่ดำรงตำแหน่งทางวิชาการ</t>
  </si>
  <si>
    <t>ร้อยละ 60 ขึ้นไป</t>
  </si>
  <si>
    <t>จำนวนนักศึกษาเต็มเวลาเทียบเท่าต่อจำนวนอาจารย์ประจำ</t>
  </si>
  <si>
    <t>x 5</t>
  </si>
  <si>
    <t>การบริการนักศึกษาระดับปริญญาตรี</t>
  </si>
  <si>
    <t>กิจกรรมนักศึกษาระดับปริญญาตรี</t>
  </si>
  <si>
    <t>ระบบและกลไกการบริหารและพัฒนางานวิจัยและงานสร้างสรรค์</t>
  </si>
  <si>
    <r>
      <t>เงินสนับสนุนงานวิจัยและงานสร้างสรรค์</t>
    </r>
    <r>
      <rPr>
        <sz val="16"/>
        <rFont val="TH SarabunPSK"/>
        <family val="2"/>
      </rPr>
      <t xml:space="preserve">
</t>
    </r>
  </si>
  <si>
    <r>
      <t>ก</t>
    </r>
    <r>
      <rPr>
        <b/>
        <sz val="8"/>
        <rFont val="TH SarabunPSK"/>
        <family val="2"/>
      </rPr>
      <t>ลุ่มสาขาวิชาวิทยาศาสตร์และเทคโนโลยี</t>
    </r>
    <r>
      <rPr>
        <sz val="8"/>
        <rFont val="TH SarabunPSK"/>
        <family val="2"/>
      </rPr>
      <t xml:space="preserve"> = 60,000 บาทขึ้นไปต่อคน / กลุ่มสาขาวิชาวิทยาศาสตร์สุขภาพ = 50,000 บาทขึ้นไปต่อคน / กลุ่มสาขาวิชามนุษยศาสตร์และสังคมศาสตร์ =25,000 บาทขึ้นไปต่อคน</t>
    </r>
  </si>
  <si>
    <r>
      <rPr>
        <b/>
        <sz val="8"/>
        <rFont val="TH SarabunPSK"/>
        <family val="2"/>
      </rPr>
      <t>กลุ่มสาขาวิชาวิทยาศาสตร์และเทคโนโลยี</t>
    </r>
    <r>
      <rPr>
        <sz val="8"/>
        <rFont val="TH SarabunPSK"/>
        <family val="2"/>
      </rPr>
      <t xml:space="preserve"> = ร้อยละ 30 ขึ้นไป/กลุ่มสาขาวิชาวิทยาศาสตร์สุขภาพ = ร้อยละ 30 ขึ้นไป/กลุ่มสาขาวิชามนุษยศาสตร์และสังคมศาสตร์ = ร้อยละ 20 ขึ้นไป</t>
    </r>
  </si>
  <si>
    <t>ผลงานทางวิชาการของอาจารย์ประจำและนักวิจัย</t>
  </si>
  <si>
    <t>การบริการวิชาการ</t>
  </si>
  <si>
    <t>ระบบและกลไกการทำนุบำรุงศิลปะและวัฒนธรรม</t>
  </si>
  <si>
    <t>การบริหารของคณะเพื่อการกำกับติดตามผลลัพธ์ที่ตามพันธกิจกลุ่มสถาบันและเอกลักษณ์ของคณะ</t>
  </si>
  <si>
    <t>ร้อยละของจำนวนนักศึกษาต่างชาติต่อจำนวนนักศึกษาทั้งหมด (มทร.อีสาน 1)</t>
  </si>
  <si>
    <t xml:space="preserve">ระบบกำกับการประกันคุณภาพหลักสูตร </t>
  </si>
  <si>
    <t>ร้อยละของการบรรลุเป้าหมายตามตัวบ่งชี้ของการปฏิบัติงานตามแผนยุทธศาสตร์การพัฒนา มหาวิทยาลัยเทคโนโลยีราชมงคลอีสาน (มทร.อีสาน 2)</t>
  </si>
  <si>
    <t>5.5.1</t>
  </si>
  <si>
    <t>6.1.1</t>
  </si>
  <si>
    <t>ระบบกลไกพัฒนานักศึกษาของมหาวิทยาลัยเทคโนโลยีราชมงคลให้เป็นบัณฑิตนักปฏิบัติ(Hands-on) (อัตลักษณ์ มทร.อีสาน 1)</t>
  </si>
  <si>
    <t>กระบวนการจัดการเรียนการสอน ใช้ทักษะที่มีเทคโนโลยีเป็นฐาน (Technology Based Education-Training)  (มทร.อีสาน 4)</t>
  </si>
  <si>
    <t>มีระบบและกลไกการสร้างความเชี่ยวชาญวิชาชีพ (Professional  Oriented) ให้กับนักศึกษา 
(มทร.อีสาน 5)</t>
  </si>
  <si>
    <t>เฉลี่ย</t>
  </si>
  <si>
    <t>องค์ประกอบ/ตัวบ่งชี้</t>
  </si>
  <si>
    <t>ผลการประเมิน
(ระดับคุณภาพ)</t>
  </si>
  <si>
    <t>การแปลผลการประเมิน
0.00 - 1.50 การดำเนินงานต้องปรับปรุงเร่งด่วน
1.51 - 2.50 การดำเนินงานต้องปรับปรุง
2.51 - 3.50 การดำเนินงานระดับพอใช้
3.51 - 4.50 การดำเนินงานระดับดี
4.51 - 5.00 การดำเนินงานระดับดีมาก</t>
  </si>
  <si>
    <t>เงินสนับสนุนงานวิจัยและงานสร้างสรรค์</t>
  </si>
  <si>
    <t>3.2  ตารางวิเคราะห์ผลการประเมิน ระดับคณะ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</si>
</sst>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6">
    <font>
      <sz val="10"/>
      <name val="Arial"/>
      <charset val="222"/>
    </font>
    <font>
      <sz val="16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10"/>
      <name val="Arial"/>
      <family val="2"/>
    </font>
    <font>
      <b/>
      <sz val="16"/>
      <name val="TH SarabunPSK"/>
      <family val="2"/>
    </font>
    <font>
      <sz val="10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2"/>
      <name val="TH SarabunPSK"/>
      <family val="2"/>
    </font>
    <font>
      <sz val="13"/>
      <name val="TH SarabunPSK"/>
      <family val="2"/>
    </font>
    <font>
      <b/>
      <sz val="12"/>
      <name val="TH SarabunPSK"/>
      <family val="2"/>
    </font>
    <font>
      <vertAlign val="superscript"/>
      <sz val="12"/>
      <name val="TH SarabunPSK"/>
      <family val="2"/>
    </font>
    <font>
      <sz val="8"/>
      <name val="TH SarabunPSK"/>
      <family val="2"/>
    </font>
    <font>
      <b/>
      <sz val="8"/>
      <name val="TH SarabunPSK"/>
      <family val="2"/>
    </font>
    <font>
      <b/>
      <sz val="11"/>
      <name val="TH SarabunPSK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43" fontId="4" fillId="0" borderId="0" applyFont="0" applyFill="0" applyBorder="0" applyAlignment="0" applyProtection="0"/>
  </cellStyleXfs>
  <cellXfs count="107">
    <xf numFmtId="0" fontId="0" fillId="0" borderId="0" xfId="0"/>
    <xf numFmtId="0" fontId="6" fillId="0" borderId="0" xfId="1" applyFont="1" applyFill="1" applyProtection="1"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top" wrapText="1"/>
      <protection locked="0"/>
    </xf>
    <xf numFmtId="0" fontId="8" fillId="0" borderId="1" xfId="1" applyFont="1" applyFill="1" applyBorder="1" applyAlignment="1" applyProtection="1">
      <alignment horizontal="left" vertical="top" wrapText="1"/>
      <protection locked="0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wrapText="1"/>
      <protection locked="0"/>
    </xf>
    <xf numFmtId="2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10" fillId="0" borderId="1" xfId="1" applyFont="1" applyFill="1" applyBorder="1" applyAlignment="1" applyProtection="1">
      <alignment horizontal="left" vertical="top" wrapText="1"/>
      <protection locked="0"/>
    </xf>
    <xf numFmtId="0" fontId="1" fillId="0" borderId="1" xfId="1" applyFont="1" applyFill="1" applyBorder="1" applyAlignment="1" applyProtection="1">
      <alignment vertical="center" wrapText="1"/>
      <protection locked="0"/>
    </xf>
    <xf numFmtId="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top" wrapText="1"/>
      <protection locked="0"/>
    </xf>
    <xf numFmtId="0" fontId="5" fillId="0" borderId="1" xfId="1" applyFont="1" applyFill="1" applyBorder="1" applyAlignment="1" applyProtection="1">
      <alignment horizontal="center" vertical="top" wrapText="1"/>
      <protection locked="0"/>
    </xf>
    <xf numFmtId="0" fontId="1" fillId="0" borderId="5" xfId="1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4" fontId="1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top" wrapText="1"/>
      <protection locked="0"/>
    </xf>
    <xf numFmtId="0" fontId="8" fillId="0" borderId="1" xfId="1" applyFont="1" applyFill="1" applyBorder="1" applyAlignment="1" applyProtection="1">
      <alignment horizontal="left" vertical="top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 applyProtection="1">
      <alignment horizontal="center" vertical="top" wrapText="1"/>
      <protection locked="0"/>
    </xf>
    <xf numFmtId="0" fontId="8" fillId="0" borderId="2" xfId="1" applyFont="1" applyFill="1" applyBorder="1" applyAlignment="1" applyProtection="1">
      <alignment horizontal="left" vertical="top" wrapText="1"/>
      <protection locked="0"/>
    </xf>
    <xf numFmtId="4" fontId="1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1" applyFont="1" applyFill="1" applyBorder="1" applyProtection="1">
      <protection locked="0"/>
    </xf>
    <xf numFmtId="0" fontId="8" fillId="0" borderId="1" xfId="1" applyFont="1" applyFill="1" applyBorder="1" applyAlignment="1" applyProtection="1">
      <alignment wrapText="1"/>
      <protection locked="0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top" wrapText="1"/>
      <protection locked="0"/>
    </xf>
    <xf numFmtId="4" fontId="13" fillId="0" borderId="2" xfId="0" applyNumberFormat="1" applyFont="1" applyBorder="1" applyAlignment="1">
      <alignment horizontal="center" vertical="top" wrapText="1"/>
    </xf>
    <xf numFmtId="4" fontId="13" fillId="0" borderId="7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4" fontId="1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1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1" applyFont="1" applyFill="1" applyBorder="1" applyAlignment="1" applyProtection="1">
      <alignment horizontal="center" vertical="center" wrapText="1"/>
      <protection locked="0"/>
    </xf>
    <xf numFmtId="0" fontId="1" fillId="0" borderId="3" xfId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 applyProtection="1">
      <alignment horizontal="center" vertical="top" wrapText="1"/>
      <protection locked="0"/>
    </xf>
    <xf numFmtId="0" fontId="8" fillId="0" borderId="7" xfId="1" applyFont="1" applyFill="1" applyBorder="1" applyAlignment="1" applyProtection="1">
      <alignment horizontal="center" vertical="top" wrapText="1"/>
      <protection locked="0"/>
    </xf>
    <xf numFmtId="0" fontId="8" fillId="0" borderId="2" xfId="1" applyFont="1" applyFill="1" applyBorder="1" applyAlignment="1" applyProtection="1">
      <alignment horizontal="left" vertical="top" wrapText="1"/>
      <protection locked="0"/>
    </xf>
    <xf numFmtId="0" fontId="8" fillId="0" borderId="7" xfId="1" applyFont="1" applyFill="1" applyBorder="1" applyAlignment="1" applyProtection="1">
      <alignment horizontal="left" vertical="top" wrapText="1"/>
      <protection locked="0"/>
    </xf>
    <xf numFmtId="2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2" fontId="8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 applyProtection="1">
      <alignment horizontal="center" vertical="top" wrapText="1"/>
      <protection locked="0"/>
    </xf>
    <xf numFmtId="0" fontId="11" fillId="0" borderId="0" xfId="1" applyFont="1" applyFill="1" applyAlignment="1" applyProtection="1">
      <alignment horizontal="left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5" xfId="1" applyFont="1" applyFill="1" applyBorder="1" applyAlignment="1" applyProtection="1">
      <alignment horizontal="left"/>
      <protection locked="0"/>
    </xf>
    <xf numFmtId="0" fontId="5" fillId="0" borderId="6" xfId="1" applyFont="1" applyFill="1" applyBorder="1" applyAlignment="1" applyProtection="1">
      <alignment horizontal="left"/>
      <protection locked="0"/>
    </xf>
    <xf numFmtId="0" fontId="5" fillId="0" borderId="3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center" vertical="top" wrapText="1"/>
      <protection locked="0"/>
    </xf>
    <xf numFmtId="0" fontId="8" fillId="0" borderId="1" xfId="1" applyFont="1" applyFill="1" applyBorder="1" applyAlignment="1" applyProtection="1">
      <alignment horizontal="left" vertical="top" wrapText="1"/>
      <protection locked="0"/>
    </xf>
    <xf numFmtId="0" fontId="1" fillId="0" borderId="9" xfId="1" applyFont="1" applyFill="1" applyBorder="1" applyAlignment="1" applyProtection="1">
      <alignment horizontal="center" vertical="center" wrapText="1"/>
      <protection locked="0"/>
    </xf>
    <xf numFmtId="0" fontId="1" fillId="0" borderId="11" xfId="1" applyFont="1" applyFill="1" applyBorder="1" applyAlignment="1" applyProtection="1">
      <alignment horizontal="center" vertical="center" wrapText="1"/>
      <protection locked="0"/>
    </xf>
    <xf numFmtId="0" fontId="1" fillId="0" borderId="10" xfId="1" applyFont="1" applyFill="1" applyBorder="1" applyAlignment="1" applyProtection="1">
      <alignment horizontal="center" vertical="center" wrapText="1"/>
      <protection locked="0"/>
    </xf>
    <xf numFmtId="0" fontId="1" fillId="0" borderId="12" xfId="1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left" wrapText="1"/>
      <protection locked="0"/>
    </xf>
    <xf numFmtId="0" fontId="5" fillId="0" borderId="6" xfId="1" applyFont="1" applyFill="1" applyBorder="1" applyAlignment="1" applyProtection="1">
      <alignment horizontal="left" wrapText="1"/>
      <protection locked="0"/>
    </xf>
    <xf numFmtId="0" fontId="5" fillId="0" borderId="3" xfId="1" applyFont="1" applyFill="1" applyBorder="1" applyAlignment="1" applyProtection="1">
      <alignment horizontal="left" wrapText="1"/>
      <protection locked="0"/>
    </xf>
    <xf numFmtId="0" fontId="5" fillId="0" borderId="1" xfId="1" applyFont="1" applyFill="1" applyBorder="1" applyAlignment="1" applyProtection="1">
      <alignment horizontal="left" wrapText="1"/>
      <protection locked="0"/>
    </xf>
    <xf numFmtId="0" fontId="5" fillId="0" borderId="4" xfId="1" applyFont="1" applyFill="1" applyBorder="1" applyAlignment="1" applyProtection="1">
      <alignment horizontal="left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Alignment="1" applyProtection="1">
      <alignment horizontal="left" vertical="center" wrapText="1"/>
      <protection locked="0"/>
    </xf>
    <xf numFmtId="4" fontId="3" fillId="0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13" xfId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left" wrapText="1"/>
      <protection locked="0"/>
    </xf>
    <xf numFmtId="0" fontId="5" fillId="0" borderId="8" xfId="1" applyFont="1" applyFill="1" applyBorder="1" applyAlignment="1" applyProtection="1">
      <alignment horizontal="left" wrapText="1"/>
      <protection locked="0"/>
    </xf>
    <xf numFmtId="0" fontId="5" fillId="0" borderId="11" xfId="1" applyFont="1" applyFill="1" applyBorder="1" applyAlignment="1" applyProtection="1">
      <alignment horizontal="left" wrapText="1"/>
      <protection locked="0"/>
    </xf>
    <xf numFmtId="0" fontId="5" fillId="0" borderId="2" xfId="1" applyFont="1" applyFill="1" applyBorder="1" applyAlignment="1" applyProtection="1">
      <alignment horizontal="center" vertical="center"/>
      <protection locked="0"/>
    </xf>
    <xf numFmtId="0" fontId="5" fillId="0" borderId="13" xfId="1" applyFont="1" applyFill="1" applyBorder="1" applyAlignment="1" applyProtection="1">
      <alignment horizontal="center" vertical="center"/>
      <protection locked="0"/>
    </xf>
    <xf numFmtId="0" fontId="5" fillId="0" borderId="7" xfId="1" applyFont="1" applyFill="1" applyBorder="1" applyAlignment="1" applyProtection="1">
      <alignment horizontal="center" vertical="center"/>
      <protection locked="0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0" fontId="5" fillId="0" borderId="6" xfId="1" applyFont="1" applyFill="1" applyBorder="1" applyAlignment="1" applyProtection="1">
      <alignment horizontal="center" vertical="center" wrapText="1"/>
      <protection locked="0"/>
    </xf>
    <xf numFmtId="0" fontId="5" fillId="0" borderId="3" xfId="1" applyFont="1" applyFill="1" applyBorder="1" applyAlignment="1" applyProtection="1">
      <alignment horizontal="center" vertical="center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  <protection locked="0"/>
    </xf>
    <xf numFmtId="0" fontId="5" fillId="0" borderId="11" xfId="1" applyFont="1" applyFill="1" applyBorder="1" applyAlignment="1" applyProtection="1">
      <alignment horizontal="center" vertical="center" wrapText="1"/>
      <protection locked="0"/>
    </xf>
    <xf numFmtId="0" fontId="5" fillId="0" borderId="10" xfId="1" applyFont="1" applyFill="1" applyBorder="1" applyAlignment="1" applyProtection="1">
      <alignment horizontal="center" vertical="center" wrapText="1"/>
      <protection locked="0"/>
    </xf>
    <xf numFmtId="0" fontId="5" fillId="0" borderId="12" xfId="1" applyFont="1" applyFill="1" applyBorder="1" applyAlignment="1" applyProtection="1">
      <alignment horizontal="center" vertical="center" wrapText="1"/>
      <protection locked="0"/>
    </xf>
    <xf numFmtId="2" fontId="3" fillId="0" borderId="2" xfId="1" applyNumberFormat="1" applyFont="1" applyFill="1" applyBorder="1" applyAlignment="1" applyProtection="1">
      <alignment horizontal="center" vertical="center"/>
      <protection locked="0"/>
    </xf>
    <xf numFmtId="2" fontId="3" fillId="0" borderId="13" xfId="1" applyNumberFormat="1" applyFont="1" applyFill="1" applyBorder="1" applyAlignment="1" applyProtection="1">
      <alignment horizontal="center" vertical="center"/>
      <protection locked="0"/>
    </xf>
    <xf numFmtId="2" fontId="3" fillId="0" borderId="7" xfId="1" applyNumberFormat="1" applyFont="1" applyFill="1" applyBorder="1" applyAlignment="1" applyProtection="1">
      <alignment horizontal="center" vertical="center"/>
      <protection locked="0"/>
    </xf>
    <xf numFmtId="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3" xfId="1" applyFont="1" applyFill="1" applyBorder="1" applyAlignment="1" applyProtection="1">
      <alignment horizontal="center" vertical="center" wrapText="1"/>
      <protection locked="0"/>
    </xf>
    <xf numFmtId="0" fontId="3" fillId="0" borderId="7" xfId="1" applyFont="1" applyFill="1" applyBorder="1" applyAlignment="1" applyProtection="1">
      <alignment horizontal="center" vertical="center" wrapText="1"/>
      <protection locked="0"/>
    </xf>
    <xf numFmtId="0" fontId="5" fillId="0" borderId="13" xfId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 applyAlignment="1" applyProtection="1">
      <alignment horizontal="center" vertical="center" wrapText="1"/>
      <protection locked="0"/>
    </xf>
  </cellXfs>
  <cellStyles count="3">
    <cellStyle name="เครื่องหมายจุลภาค 2" xfId="2"/>
    <cellStyle name="ปกติ" xfId="0" builtinId="0"/>
    <cellStyle name="ปกติ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view="pageBreakPreview" zoomScale="115" zoomScaleNormal="85" zoomScaleSheetLayoutView="115" zoomScalePageLayoutView="85" workbookViewId="0">
      <selection activeCell="A2" sqref="A2:H2"/>
    </sheetView>
  </sheetViews>
  <sheetFormatPr defaultRowHeight="15"/>
  <cols>
    <col min="1" max="1" width="6.140625" style="1" customWidth="1"/>
    <col min="2" max="2" width="36.85546875" style="1" customWidth="1"/>
    <col min="3" max="3" width="9.28515625" style="1" customWidth="1"/>
    <col min="4" max="4" width="11.140625" style="1" customWidth="1"/>
    <col min="5" max="5" width="12.85546875" style="1" bestFit="1" customWidth="1"/>
    <col min="6" max="8" width="9.5703125" style="1" customWidth="1"/>
    <col min="9" max="16384" width="9.140625" style="1"/>
  </cols>
  <sheetData>
    <row r="1" spans="1:8" ht="30.75">
      <c r="A1" s="64" t="s">
        <v>12</v>
      </c>
      <c r="B1" s="64"/>
      <c r="C1" s="64"/>
      <c r="D1" s="64"/>
      <c r="E1" s="64"/>
      <c r="F1" s="64"/>
      <c r="G1" s="64"/>
      <c r="H1" s="64"/>
    </row>
    <row r="2" spans="1:8" ht="24">
      <c r="A2" s="79" t="s">
        <v>33</v>
      </c>
      <c r="B2" s="79"/>
      <c r="C2" s="79"/>
      <c r="D2" s="79"/>
      <c r="E2" s="79"/>
      <c r="F2" s="79"/>
      <c r="G2" s="79"/>
      <c r="H2" s="79"/>
    </row>
    <row r="3" spans="1:8" ht="31.5" customHeight="1">
      <c r="A3" s="80" t="s">
        <v>14</v>
      </c>
      <c r="B3" s="80"/>
      <c r="C3" s="80" t="s">
        <v>1</v>
      </c>
      <c r="D3" s="80" t="s">
        <v>10</v>
      </c>
      <c r="E3" s="80"/>
      <c r="F3" s="80" t="s">
        <v>15</v>
      </c>
      <c r="G3" s="80" t="s">
        <v>16</v>
      </c>
      <c r="H3" s="80" t="s">
        <v>17</v>
      </c>
    </row>
    <row r="4" spans="1:8" ht="31.5" customHeight="1">
      <c r="A4" s="80"/>
      <c r="B4" s="80"/>
      <c r="C4" s="80"/>
      <c r="D4" s="2" t="s">
        <v>3</v>
      </c>
      <c r="E4" s="80" t="s">
        <v>9</v>
      </c>
      <c r="F4" s="80"/>
      <c r="G4" s="80"/>
      <c r="H4" s="80"/>
    </row>
    <row r="5" spans="1:8" ht="31.5" customHeight="1">
      <c r="A5" s="80"/>
      <c r="B5" s="80"/>
      <c r="C5" s="80"/>
      <c r="D5" s="2" t="s">
        <v>4</v>
      </c>
      <c r="E5" s="80"/>
      <c r="F5" s="80"/>
      <c r="G5" s="80"/>
      <c r="H5" s="80"/>
    </row>
    <row r="6" spans="1:8" ht="24.75" customHeight="1">
      <c r="A6" s="78" t="s">
        <v>13</v>
      </c>
      <c r="B6" s="78"/>
      <c r="C6" s="78"/>
      <c r="D6" s="78"/>
      <c r="E6" s="78"/>
      <c r="F6" s="78"/>
      <c r="G6" s="78"/>
      <c r="H6" s="78"/>
    </row>
    <row r="7" spans="1:8" s="7" customFormat="1" ht="24">
      <c r="A7" s="56">
        <v>1.1000000000000001</v>
      </c>
      <c r="B7" s="58" t="s">
        <v>39</v>
      </c>
      <c r="C7" s="60">
        <v>5</v>
      </c>
      <c r="D7" s="40"/>
      <c r="E7" s="40"/>
      <c r="F7" s="52">
        <v>0</v>
      </c>
      <c r="G7" s="52"/>
      <c r="H7" s="52">
        <f>F7</f>
        <v>0</v>
      </c>
    </row>
    <row r="8" spans="1:8" s="7" customFormat="1" ht="24">
      <c r="A8" s="57"/>
      <c r="B8" s="59"/>
      <c r="C8" s="61"/>
      <c r="D8" s="54"/>
      <c r="E8" s="55"/>
      <c r="F8" s="53"/>
      <c r="G8" s="53"/>
      <c r="H8" s="53"/>
    </row>
    <row r="9" spans="1:8" s="7" customFormat="1" ht="24">
      <c r="A9" s="56">
        <v>1.2</v>
      </c>
      <c r="B9" s="58" t="s">
        <v>40</v>
      </c>
      <c r="C9" s="60" t="s">
        <v>41</v>
      </c>
      <c r="D9" s="40"/>
      <c r="E9" s="40"/>
      <c r="F9" s="52">
        <v>0</v>
      </c>
      <c r="G9" s="52"/>
      <c r="H9" s="52">
        <f>F9</f>
        <v>0</v>
      </c>
    </row>
    <row r="10" spans="1:8" s="7" customFormat="1" ht="24">
      <c r="A10" s="57"/>
      <c r="B10" s="59"/>
      <c r="C10" s="61"/>
      <c r="D10" s="54"/>
      <c r="E10" s="55"/>
      <c r="F10" s="53"/>
      <c r="G10" s="53"/>
      <c r="H10" s="53"/>
    </row>
    <row r="11" spans="1:8" s="7" customFormat="1" ht="24">
      <c r="A11" s="56">
        <v>1.3</v>
      </c>
      <c r="B11" s="58" t="s">
        <v>42</v>
      </c>
      <c r="C11" s="60" t="s">
        <v>43</v>
      </c>
      <c r="D11" s="40"/>
      <c r="E11" s="40"/>
      <c r="F11" s="52">
        <v>0</v>
      </c>
      <c r="G11" s="52"/>
      <c r="H11" s="52">
        <f>F11</f>
        <v>0</v>
      </c>
    </row>
    <row r="12" spans="1:8" s="7" customFormat="1" ht="24">
      <c r="A12" s="57"/>
      <c r="B12" s="59"/>
      <c r="C12" s="61"/>
      <c r="D12" s="54"/>
      <c r="E12" s="55"/>
      <c r="F12" s="53"/>
      <c r="G12" s="53"/>
      <c r="H12" s="53"/>
    </row>
    <row r="13" spans="1:8" s="7" customFormat="1" ht="24">
      <c r="A13" s="56">
        <v>1.4</v>
      </c>
      <c r="B13" s="58" t="s">
        <v>44</v>
      </c>
      <c r="C13" s="60" t="s">
        <v>43</v>
      </c>
      <c r="D13" s="16"/>
      <c r="E13" s="40" t="s">
        <v>45</v>
      </c>
      <c r="F13" s="52">
        <v>0</v>
      </c>
      <c r="G13" s="52"/>
      <c r="H13" s="52">
        <f>F13</f>
        <v>0</v>
      </c>
    </row>
    <row r="14" spans="1:8" s="7" customFormat="1" ht="24">
      <c r="A14" s="57"/>
      <c r="B14" s="59"/>
      <c r="C14" s="61"/>
      <c r="D14" s="16"/>
      <c r="E14" s="40"/>
      <c r="F14" s="53"/>
      <c r="G14" s="53"/>
      <c r="H14" s="53"/>
    </row>
    <row r="15" spans="1:8" s="7" customFormat="1" ht="25.5" customHeight="1">
      <c r="A15" s="3">
        <v>1.5</v>
      </c>
      <c r="B15" s="4" t="s">
        <v>46</v>
      </c>
      <c r="C15" s="9" t="s">
        <v>19</v>
      </c>
      <c r="D15" s="40"/>
      <c r="E15" s="40"/>
      <c r="F15" s="6">
        <v>0</v>
      </c>
      <c r="G15" s="6"/>
      <c r="H15" s="6">
        <f>F15</f>
        <v>0</v>
      </c>
    </row>
    <row r="16" spans="1:8" s="7" customFormat="1" ht="25.5" customHeight="1">
      <c r="A16" s="3">
        <v>1.6</v>
      </c>
      <c r="B16" s="4" t="s">
        <v>47</v>
      </c>
      <c r="C16" s="9" t="s">
        <v>19</v>
      </c>
      <c r="D16" s="40"/>
      <c r="E16" s="40"/>
      <c r="F16" s="6">
        <v>0</v>
      </c>
      <c r="G16" s="6"/>
      <c r="H16" s="6">
        <f>F16</f>
        <v>0</v>
      </c>
    </row>
    <row r="17" spans="1:8" s="7" customFormat="1" ht="24.75" customHeight="1">
      <c r="A17" s="62" t="s">
        <v>18</v>
      </c>
      <c r="B17" s="62"/>
      <c r="C17" s="62"/>
      <c r="D17" s="62"/>
      <c r="E17" s="62"/>
      <c r="F17" s="8">
        <f>AVERAGE(F7:F16)</f>
        <v>0</v>
      </c>
      <c r="G17" s="8"/>
      <c r="H17" s="8">
        <f>AVERAGE(H7:H16)</f>
        <v>0</v>
      </c>
    </row>
    <row r="18" spans="1:8" s="7" customFormat="1" ht="24" customHeight="1">
      <c r="A18" s="75" t="s">
        <v>34</v>
      </c>
      <c r="B18" s="76"/>
      <c r="C18" s="76"/>
      <c r="D18" s="76"/>
      <c r="E18" s="76"/>
      <c r="F18" s="76"/>
      <c r="G18" s="76"/>
      <c r="H18" s="77"/>
    </row>
    <row r="19" spans="1:8" s="7" customFormat="1" ht="43.5">
      <c r="A19" s="3">
        <v>2.1</v>
      </c>
      <c r="B19" s="4" t="s">
        <v>48</v>
      </c>
      <c r="C19" s="5" t="s">
        <v>19</v>
      </c>
      <c r="D19" s="40"/>
      <c r="E19" s="40"/>
      <c r="F19" s="6">
        <v>0</v>
      </c>
      <c r="G19" s="6"/>
      <c r="H19" s="6">
        <f>F19</f>
        <v>0</v>
      </c>
    </row>
    <row r="20" spans="1:8" s="18" customFormat="1" ht="80.25" customHeight="1">
      <c r="A20" s="41">
        <v>2.2000000000000002</v>
      </c>
      <c r="B20" s="42" t="s">
        <v>49</v>
      </c>
      <c r="C20" s="36" t="s">
        <v>50</v>
      </c>
      <c r="D20" s="17"/>
      <c r="E20" s="44" t="s">
        <v>45</v>
      </c>
      <c r="F20" s="38">
        <v>0</v>
      </c>
      <c r="G20" s="48"/>
      <c r="H20" s="46">
        <f>F20</f>
        <v>0</v>
      </c>
    </row>
    <row r="21" spans="1:8" s="18" customFormat="1" ht="86.25" customHeight="1">
      <c r="A21" s="41"/>
      <c r="B21" s="42"/>
      <c r="C21" s="37"/>
      <c r="D21" s="17"/>
      <c r="E21" s="45"/>
      <c r="F21" s="39"/>
      <c r="G21" s="49"/>
      <c r="H21" s="47"/>
    </row>
    <row r="22" spans="1:8" s="18" customFormat="1" ht="79.5" customHeight="1">
      <c r="A22" s="41">
        <v>2.2999999999999998</v>
      </c>
      <c r="B22" s="42" t="s">
        <v>52</v>
      </c>
      <c r="C22" s="36" t="s">
        <v>51</v>
      </c>
      <c r="D22" s="17"/>
      <c r="E22" s="43" t="s">
        <v>45</v>
      </c>
      <c r="F22" s="38">
        <v>0</v>
      </c>
      <c r="G22" s="48"/>
      <c r="H22" s="50">
        <v>0</v>
      </c>
    </row>
    <row r="23" spans="1:8" s="18" customFormat="1" ht="79.5" customHeight="1">
      <c r="A23" s="41"/>
      <c r="B23" s="42"/>
      <c r="C23" s="37"/>
      <c r="D23" s="17"/>
      <c r="E23" s="43"/>
      <c r="F23" s="39"/>
      <c r="G23" s="49"/>
      <c r="H23" s="51"/>
    </row>
    <row r="24" spans="1:8" s="7" customFormat="1" ht="23.25" customHeight="1">
      <c r="A24" s="62" t="s">
        <v>21</v>
      </c>
      <c r="B24" s="62"/>
      <c r="C24" s="62"/>
      <c r="D24" s="62"/>
      <c r="E24" s="62"/>
      <c r="F24" s="8">
        <f>AVERAGE(F19:F23)</f>
        <v>0</v>
      </c>
      <c r="G24" s="8"/>
      <c r="H24" s="8">
        <f>AVERAGE(H19:H23)</f>
        <v>0</v>
      </c>
    </row>
    <row r="25" spans="1:8" ht="22.5" customHeight="1">
      <c r="A25" s="75" t="s">
        <v>35</v>
      </c>
      <c r="B25" s="76"/>
      <c r="C25" s="76"/>
      <c r="D25" s="76"/>
      <c r="E25" s="76"/>
      <c r="F25" s="76"/>
      <c r="G25" s="76"/>
      <c r="H25" s="77"/>
    </row>
    <row r="26" spans="1:8" ht="24">
      <c r="A26" s="3">
        <v>3.1</v>
      </c>
      <c r="B26" s="4" t="s">
        <v>53</v>
      </c>
      <c r="C26" s="5" t="s">
        <v>19</v>
      </c>
      <c r="D26" s="40"/>
      <c r="E26" s="40"/>
      <c r="F26" s="6">
        <v>0</v>
      </c>
      <c r="G26" s="6"/>
      <c r="H26" s="6">
        <f>F26</f>
        <v>0</v>
      </c>
    </row>
    <row r="27" spans="1:8" s="7" customFormat="1" ht="24.75" customHeight="1">
      <c r="A27" s="62" t="s">
        <v>22</v>
      </c>
      <c r="B27" s="62"/>
      <c r="C27" s="62"/>
      <c r="D27" s="62"/>
      <c r="E27" s="62"/>
      <c r="F27" s="8">
        <f>AVERAGE(F26:F26)</f>
        <v>0</v>
      </c>
      <c r="G27" s="8"/>
      <c r="H27" s="8">
        <f>AVERAGE(H26:H26)</f>
        <v>0</v>
      </c>
    </row>
    <row r="28" spans="1:8" ht="24">
      <c r="A28" s="65" t="s">
        <v>36</v>
      </c>
      <c r="B28" s="66"/>
      <c r="C28" s="66"/>
      <c r="D28" s="66"/>
      <c r="E28" s="66"/>
      <c r="F28" s="66"/>
      <c r="G28" s="66"/>
      <c r="H28" s="67"/>
    </row>
    <row r="29" spans="1:8" ht="24">
      <c r="A29" s="3">
        <v>4.0999999999999996</v>
      </c>
      <c r="B29" s="4" t="s">
        <v>54</v>
      </c>
      <c r="C29" s="5" t="s">
        <v>20</v>
      </c>
      <c r="D29" s="40"/>
      <c r="E29" s="40"/>
      <c r="F29" s="6">
        <v>0</v>
      </c>
      <c r="G29" s="6"/>
      <c r="H29" s="6">
        <f>F29</f>
        <v>0</v>
      </c>
    </row>
    <row r="30" spans="1:8" s="7" customFormat="1" ht="24.75" customHeight="1">
      <c r="A30" s="62" t="s">
        <v>23</v>
      </c>
      <c r="B30" s="62"/>
      <c r="C30" s="62"/>
      <c r="D30" s="62"/>
      <c r="E30" s="62"/>
      <c r="F30" s="8">
        <f>AVERAGE(F29:F29)</f>
        <v>0</v>
      </c>
      <c r="G30" s="8"/>
      <c r="H30" s="8">
        <f>AVERAGE(H29:H29)</f>
        <v>0</v>
      </c>
    </row>
    <row r="31" spans="1:8" ht="24">
      <c r="A31" s="65" t="s">
        <v>37</v>
      </c>
      <c r="B31" s="66"/>
      <c r="C31" s="66"/>
      <c r="D31" s="66"/>
      <c r="E31" s="66"/>
      <c r="F31" s="66"/>
      <c r="G31" s="66"/>
      <c r="H31" s="67"/>
    </row>
    <row r="32" spans="1:8" ht="43.5">
      <c r="A32" s="3">
        <v>5.0999999999999996</v>
      </c>
      <c r="B32" s="4" t="s">
        <v>55</v>
      </c>
      <c r="C32" s="5" t="s">
        <v>0</v>
      </c>
      <c r="D32" s="40"/>
      <c r="E32" s="40"/>
      <c r="F32" s="6">
        <v>0</v>
      </c>
      <c r="G32" s="6"/>
      <c r="H32" s="6">
        <f>F32</f>
        <v>0</v>
      </c>
    </row>
    <row r="33" spans="1:8" ht="24">
      <c r="A33" s="3">
        <v>5.2</v>
      </c>
      <c r="B33" s="4" t="s">
        <v>57</v>
      </c>
      <c r="C33" s="5" t="s">
        <v>0</v>
      </c>
      <c r="D33" s="40"/>
      <c r="E33" s="40"/>
      <c r="F33" s="6">
        <v>0</v>
      </c>
      <c r="G33" s="6"/>
      <c r="H33" s="6">
        <f>F33</f>
        <v>0</v>
      </c>
    </row>
    <row r="34" spans="1:8" ht="48">
      <c r="A34" s="3" t="s">
        <v>24</v>
      </c>
      <c r="B34" s="4" t="s">
        <v>56</v>
      </c>
      <c r="C34" s="5" t="s">
        <v>25</v>
      </c>
      <c r="D34" s="54"/>
      <c r="E34" s="55"/>
      <c r="F34" s="6"/>
      <c r="G34" s="6"/>
      <c r="H34" s="6">
        <v>0</v>
      </c>
    </row>
    <row r="35" spans="1:8" s="7" customFormat="1" ht="45.75" customHeight="1">
      <c r="A35" s="68" t="s">
        <v>26</v>
      </c>
      <c r="B35" s="69" t="s">
        <v>58</v>
      </c>
      <c r="C35" s="40" t="s">
        <v>2</v>
      </c>
      <c r="D35" s="70"/>
      <c r="E35" s="71"/>
      <c r="F35" s="74"/>
      <c r="G35" s="74"/>
      <c r="H35" s="74">
        <v>0</v>
      </c>
    </row>
    <row r="36" spans="1:8" s="7" customFormat="1" ht="45.75" customHeight="1">
      <c r="A36" s="68"/>
      <c r="B36" s="69"/>
      <c r="C36" s="40"/>
      <c r="D36" s="72"/>
      <c r="E36" s="73"/>
      <c r="F36" s="74"/>
      <c r="G36" s="74"/>
      <c r="H36" s="74"/>
    </row>
    <row r="37" spans="1:8" ht="43.5">
      <c r="A37" s="3" t="s">
        <v>59</v>
      </c>
      <c r="B37" s="4" t="s">
        <v>11</v>
      </c>
      <c r="C37" s="5" t="s">
        <v>0</v>
      </c>
      <c r="D37" s="40"/>
      <c r="E37" s="40"/>
      <c r="F37" s="6"/>
      <c r="G37" s="6"/>
      <c r="H37" s="6">
        <v>0</v>
      </c>
    </row>
    <row r="38" spans="1:8" s="7" customFormat="1" ht="24.75" customHeight="1">
      <c r="A38" s="62" t="s">
        <v>27</v>
      </c>
      <c r="B38" s="62"/>
      <c r="C38" s="62"/>
      <c r="D38" s="62"/>
      <c r="E38" s="62"/>
      <c r="F38" s="8">
        <f>AVERAGE(F32:F33)</f>
        <v>0</v>
      </c>
      <c r="G38" s="8"/>
      <c r="H38" s="8">
        <f>AVERAGE(H32:H37)</f>
        <v>0</v>
      </c>
    </row>
    <row r="39" spans="1:8" ht="24">
      <c r="A39" s="65" t="s">
        <v>38</v>
      </c>
      <c r="B39" s="66"/>
      <c r="C39" s="66"/>
      <c r="D39" s="66"/>
      <c r="E39" s="66"/>
      <c r="F39" s="66"/>
      <c r="G39" s="66"/>
      <c r="H39" s="67"/>
    </row>
    <row r="40" spans="1:8" ht="58.5">
      <c r="A40" s="3" t="s">
        <v>60</v>
      </c>
      <c r="B40" s="10" t="s">
        <v>61</v>
      </c>
      <c r="C40" s="5" t="s">
        <v>0</v>
      </c>
      <c r="D40" s="40"/>
      <c r="E40" s="40"/>
      <c r="F40" s="11"/>
      <c r="G40" s="11"/>
      <c r="H40" s="6">
        <v>0</v>
      </c>
    </row>
    <row r="41" spans="1:8" ht="58.5">
      <c r="A41" s="3" t="s">
        <v>28</v>
      </c>
      <c r="B41" s="10" t="s">
        <v>62</v>
      </c>
      <c r="C41" s="5" t="s">
        <v>0</v>
      </c>
      <c r="D41" s="40"/>
      <c r="E41" s="40"/>
      <c r="F41" s="11"/>
      <c r="G41" s="11"/>
      <c r="H41" s="6">
        <v>0</v>
      </c>
    </row>
    <row r="42" spans="1:8" ht="58.5">
      <c r="A42" s="3" t="s">
        <v>29</v>
      </c>
      <c r="B42" s="10" t="s">
        <v>63</v>
      </c>
      <c r="C42" s="5" t="s">
        <v>0</v>
      </c>
      <c r="D42" s="40"/>
      <c r="E42" s="40"/>
      <c r="F42" s="11"/>
      <c r="G42" s="11"/>
      <c r="H42" s="6">
        <v>0</v>
      </c>
    </row>
    <row r="43" spans="1:8" s="7" customFormat="1" ht="22.5" customHeight="1">
      <c r="A43" s="62" t="s">
        <v>30</v>
      </c>
      <c r="B43" s="62"/>
      <c r="C43" s="62"/>
      <c r="D43" s="62"/>
      <c r="E43" s="62"/>
      <c r="F43" s="11"/>
      <c r="G43" s="12"/>
      <c r="H43" s="8">
        <f>AVERAGE(H40:H42)</f>
        <v>0</v>
      </c>
    </row>
    <row r="44" spans="1:8" s="7" customFormat="1" ht="22.5" customHeight="1">
      <c r="A44" s="62" t="s">
        <v>31</v>
      </c>
      <c r="B44" s="62"/>
      <c r="C44" s="62"/>
      <c r="D44" s="62"/>
      <c r="E44" s="62"/>
      <c r="F44" s="13">
        <f>AVERAGE(F7:F16,F19:F23,F26:F26,F29:F29,F32:F33)</f>
        <v>0</v>
      </c>
      <c r="G44" s="13"/>
      <c r="H44" s="13">
        <f>AVERAGE(H7:H16,H19:H23,H26:H26,H29:H29,H32:H37,H40:H42)</f>
        <v>0</v>
      </c>
    </row>
    <row r="45" spans="1:8" s="7" customFormat="1" ht="65.25">
      <c r="A45" s="14"/>
      <c r="B45" s="14"/>
      <c r="C45" s="14"/>
      <c r="D45" s="14"/>
      <c r="E45" s="14"/>
      <c r="F45" s="35" t="str">
        <f>IF(F44&gt;=4.51,"ดีมาก",IF(F44&gt;=3.51,"ดี",IF(F44&gt;=2.51,"พอใช้",IF(F44&gt;=1.51,"ต้องปรับปรุง",IF(F44&lt;=1.5,"ต้องปรับปรุงเร่งด่วน")))))</f>
        <v>ต้องปรับปรุงเร่งด่วน</v>
      </c>
      <c r="G45" s="15"/>
      <c r="H45" s="35" t="str">
        <f>IF(F44&gt;=4.51,"ดีมาก",IF(F44&gt;=3.51,"ดี",IF(F44&gt;=2.51,"พอใช้",IF(F44&gt;=1.51,"ต้องปรับปรุง",IF(F44&lt;=1.5,"ต้องปรับปรุงเร่งด่วน")))))</f>
        <v>ต้องปรับปรุงเร่งด่วน</v>
      </c>
    </row>
    <row r="46" spans="1:8" ht="40.5" customHeight="1">
      <c r="A46" s="63" t="s">
        <v>32</v>
      </c>
      <c r="B46" s="63"/>
      <c r="C46" s="63"/>
      <c r="D46" s="63"/>
      <c r="E46" s="63"/>
      <c r="F46" s="63"/>
      <c r="G46" s="63"/>
      <c r="H46" s="63"/>
    </row>
  </sheetData>
  <sheetProtection selectLockedCells="1"/>
  <mergeCells count="87">
    <mergeCell ref="A2:H2"/>
    <mergeCell ref="A3:B5"/>
    <mergeCell ref="C3:C5"/>
    <mergeCell ref="D3:E3"/>
    <mergeCell ref="F3:F5"/>
    <mergeCell ref="G3:G5"/>
    <mergeCell ref="H3:H5"/>
    <mergeCell ref="E4:E5"/>
    <mergeCell ref="A24:E24"/>
    <mergeCell ref="A17:E17"/>
    <mergeCell ref="A18:H18"/>
    <mergeCell ref="D19:E19"/>
    <mergeCell ref="A6:H6"/>
    <mergeCell ref="D15:E15"/>
    <mergeCell ref="G7:G8"/>
    <mergeCell ref="H7:H8"/>
    <mergeCell ref="A9:A10"/>
    <mergeCell ref="B9:B10"/>
    <mergeCell ref="C9:C10"/>
    <mergeCell ref="D9:E9"/>
    <mergeCell ref="F9:F10"/>
    <mergeCell ref="G9:G10"/>
    <mergeCell ref="H9:H10"/>
    <mergeCell ref="D10:E10"/>
    <mergeCell ref="A25:H25"/>
    <mergeCell ref="D26:E26"/>
    <mergeCell ref="A27:E27"/>
    <mergeCell ref="A28:H28"/>
    <mergeCell ref="D29:E29"/>
    <mergeCell ref="A31:H31"/>
    <mergeCell ref="D32:E32"/>
    <mergeCell ref="D33:E33"/>
    <mergeCell ref="D34:E34"/>
    <mergeCell ref="D37:E37"/>
    <mergeCell ref="A35:A36"/>
    <mergeCell ref="B35:B36"/>
    <mergeCell ref="C35:C36"/>
    <mergeCell ref="D35:E36"/>
    <mergeCell ref="F35:F36"/>
    <mergeCell ref="G35:G36"/>
    <mergeCell ref="H35:H36"/>
    <mergeCell ref="A43:E43"/>
    <mergeCell ref="A44:E44"/>
    <mergeCell ref="A46:H46"/>
    <mergeCell ref="A1:H1"/>
    <mergeCell ref="D7:E7"/>
    <mergeCell ref="A7:A8"/>
    <mergeCell ref="B7:B8"/>
    <mergeCell ref="C7:C8"/>
    <mergeCell ref="D8:E8"/>
    <mergeCell ref="F7:F8"/>
    <mergeCell ref="D42:E42"/>
    <mergeCell ref="A39:H39"/>
    <mergeCell ref="D40:E40"/>
    <mergeCell ref="D41:E41"/>
    <mergeCell ref="A38:E38"/>
    <mergeCell ref="A30:E30"/>
    <mergeCell ref="H11:H12"/>
    <mergeCell ref="D12:E12"/>
    <mergeCell ref="A13:A14"/>
    <mergeCell ref="B13:B14"/>
    <mergeCell ref="C13:C14"/>
    <mergeCell ref="F13:F14"/>
    <mergeCell ref="G13:G14"/>
    <mergeCell ref="H13:H14"/>
    <mergeCell ref="A11:A12"/>
    <mergeCell ref="B11:B12"/>
    <mergeCell ref="C11:C12"/>
    <mergeCell ref="D11:E11"/>
    <mergeCell ref="F11:F12"/>
    <mergeCell ref="G11:G12"/>
    <mergeCell ref="H20:H21"/>
    <mergeCell ref="G20:G21"/>
    <mergeCell ref="G22:G23"/>
    <mergeCell ref="H22:H23"/>
    <mergeCell ref="E13:E14"/>
    <mergeCell ref="F20:F21"/>
    <mergeCell ref="C22:C23"/>
    <mergeCell ref="F22:F23"/>
    <mergeCell ref="D16:E16"/>
    <mergeCell ref="A20:A21"/>
    <mergeCell ref="B20:B21"/>
    <mergeCell ref="A22:A23"/>
    <mergeCell ref="B22:B23"/>
    <mergeCell ref="E22:E23"/>
    <mergeCell ref="C20:C21"/>
    <mergeCell ref="E20:E21"/>
  </mergeCells>
  <printOptions horizontalCentered="1"/>
  <pageMargins left="0.59055118110236227" right="0.59055118110236227" top="0.47244094488188981" bottom="0.55118110236220474" header="0.35433070866141736" footer="0.23622047244094491"/>
  <pageSetup paperSize="9" scale="85" orientation="portrait" r:id="rId1"/>
  <headerFooter>
    <oddFooter>&amp;C&amp;"TH SarabunPSK,ตัวหนา"&amp;16 4-&amp;P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tabSelected="1" view="pageBreakPreview" zoomScale="115" zoomScaleNormal="85" zoomScaleSheetLayoutView="115" zoomScalePageLayoutView="85" workbookViewId="0">
      <selection activeCell="M6" sqref="M6"/>
    </sheetView>
  </sheetViews>
  <sheetFormatPr defaultRowHeight="15"/>
  <cols>
    <col min="1" max="1" width="6.140625" style="1" customWidth="1"/>
    <col min="2" max="2" width="45.42578125" style="1" customWidth="1"/>
    <col min="3" max="5" width="9.5703125" style="1" customWidth="1"/>
    <col min="6" max="6" width="9.140625" style="1"/>
    <col min="7" max="7" width="18.85546875" style="1" customWidth="1"/>
    <col min="8" max="16384" width="9.140625" style="1"/>
  </cols>
  <sheetData>
    <row r="1" spans="1:7" ht="24">
      <c r="A1" s="79" t="s">
        <v>69</v>
      </c>
      <c r="B1" s="79"/>
      <c r="C1" s="79"/>
      <c r="D1" s="79"/>
      <c r="E1" s="79"/>
      <c r="F1" s="79"/>
      <c r="G1" s="79"/>
    </row>
    <row r="2" spans="1:7" ht="31.5" customHeight="1">
      <c r="A2" s="95" t="s">
        <v>65</v>
      </c>
      <c r="B2" s="96"/>
      <c r="C2" s="92" t="s">
        <v>5</v>
      </c>
      <c r="D2" s="93"/>
      <c r="E2" s="93"/>
      <c r="F2" s="94"/>
      <c r="G2" s="91" t="s">
        <v>66</v>
      </c>
    </row>
    <row r="3" spans="1:7" ht="31.5" customHeight="1">
      <c r="A3" s="97"/>
      <c r="B3" s="98"/>
      <c r="C3" s="33" t="s">
        <v>6</v>
      </c>
      <c r="D3" s="33" t="s">
        <v>7</v>
      </c>
      <c r="E3" s="33" t="s">
        <v>8</v>
      </c>
      <c r="F3" s="34" t="s">
        <v>64</v>
      </c>
      <c r="G3" s="90"/>
    </row>
    <row r="4" spans="1:7" ht="24.75" customHeight="1">
      <c r="A4" s="85" t="s">
        <v>13</v>
      </c>
      <c r="B4" s="86"/>
      <c r="C4" s="86"/>
      <c r="D4" s="86"/>
      <c r="E4" s="86"/>
      <c r="F4" s="86"/>
      <c r="G4" s="87"/>
    </row>
    <row r="5" spans="1:7" s="7" customFormat="1" ht="24">
      <c r="A5" s="23">
        <v>1.1000000000000001</v>
      </c>
      <c r="B5" s="24" t="s">
        <v>39</v>
      </c>
      <c r="C5" s="19"/>
      <c r="D5" s="19"/>
      <c r="E5" s="19">
        <v>0</v>
      </c>
      <c r="F5" s="82">
        <f>AVERAGE(C5:E10)</f>
        <v>0</v>
      </c>
      <c r="G5" s="88" t="str">
        <f>IF(F5&gt;=4.51,"ดีมาก",IF(F5&gt;=3.51,"ดี",IF(F5&gt;=2.51,"พอใช้",IF(F5&gt;=1.51,"ต้องปรับปรุง",IF(F5&lt;=1.5,"ต้องปรับปรุงเร่งด่วน")))))</f>
        <v>ต้องปรับปรุงเร่งด่วน</v>
      </c>
    </row>
    <row r="6" spans="1:7" s="7" customFormat="1" ht="24">
      <c r="A6" s="23">
        <v>1.2</v>
      </c>
      <c r="B6" s="24" t="s">
        <v>40</v>
      </c>
      <c r="C6" s="19">
        <v>0</v>
      </c>
      <c r="D6" s="19"/>
      <c r="E6" s="19"/>
      <c r="F6" s="83"/>
      <c r="G6" s="89"/>
    </row>
    <row r="7" spans="1:7" s="7" customFormat="1" ht="24">
      <c r="A7" s="23">
        <v>1.3</v>
      </c>
      <c r="B7" s="24" t="s">
        <v>42</v>
      </c>
      <c r="C7" s="19">
        <v>0</v>
      </c>
      <c r="D7" s="19"/>
      <c r="E7" s="19"/>
      <c r="F7" s="83"/>
      <c r="G7" s="89"/>
    </row>
    <row r="8" spans="1:7" s="7" customFormat="1" ht="24">
      <c r="A8" s="23">
        <v>1.4</v>
      </c>
      <c r="B8" s="24" t="s">
        <v>44</v>
      </c>
      <c r="C8" s="19">
        <v>0</v>
      </c>
      <c r="D8" s="19"/>
      <c r="E8" s="19"/>
      <c r="F8" s="83"/>
      <c r="G8" s="89"/>
    </row>
    <row r="9" spans="1:7" s="7" customFormat="1" ht="24">
      <c r="A9" s="20">
        <v>1.5</v>
      </c>
      <c r="B9" s="21" t="s">
        <v>46</v>
      </c>
      <c r="C9" s="22"/>
      <c r="D9" s="22">
        <v>0</v>
      </c>
      <c r="E9" s="22"/>
      <c r="F9" s="83"/>
      <c r="G9" s="89"/>
    </row>
    <row r="10" spans="1:7" s="7" customFormat="1" ht="24">
      <c r="A10" s="20">
        <v>1.6</v>
      </c>
      <c r="B10" s="21" t="s">
        <v>47</v>
      </c>
      <c r="C10" s="22"/>
      <c r="D10" s="22">
        <v>0</v>
      </c>
      <c r="E10" s="22"/>
      <c r="F10" s="83"/>
      <c r="G10" s="89"/>
    </row>
    <row r="11" spans="1:7" s="7" customFormat="1" ht="24">
      <c r="A11" s="62" t="s">
        <v>18</v>
      </c>
      <c r="B11" s="62"/>
      <c r="C11" s="8">
        <f>AVERAGE(C5:C10)</f>
        <v>0</v>
      </c>
      <c r="D11" s="8">
        <f>AVERAGE(D5:D10)</f>
        <v>0</v>
      </c>
      <c r="E11" s="8">
        <f>AVERAGE(E5:E10)</f>
        <v>0</v>
      </c>
      <c r="F11" s="84"/>
      <c r="G11" s="90"/>
    </row>
    <row r="12" spans="1:7" s="7" customFormat="1" ht="24" customHeight="1">
      <c r="A12" s="75" t="s">
        <v>34</v>
      </c>
      <c r="B12" s="76"/>
      <c r="C12" s="76"/>
      <c r="D12" s="76"/>
      <c r="E12" s="76"/>
      <c r="F12" s="76"/>
      <c r="G12" s="77"/>
    </row>
    <row r="13" spans="1:7" s="7" customFormat="1" ht="43.5">
      <c r="A13" s="20">
        <v>2.1</v>
      </c>
      <c r="B13" s="21" t="s">
        <v>48</v>
      </c>
      <c r="C13" s="22"/>
      <c r="D13" s="22">
        <v>0</v>
      </c>
      <c r="E13" s="22"/>
      <c r="F13" s="102">
        <f>AVERAGE(C13:E15)</f>
        <v>0</v>
      </c>
      <c r="G13" s="91" t="str">
        <f>IF(F13&gt;=4.51,"ดีมาก",IF(F13&gt;=3.51,"ดี",IF(F13&gt;=2.51,"พอใช้",IF(F13&gt;=1.51,"ต้องปรับปรุง",IF(F13&lt;=1.5,"ต้องปรับปรุงเร่งด่วน")))))</f>
        <v>ต้องปรับปรุงเร่งด่วน</v>
      </c>
    </row>
    <row r="14" spans="1:7" s="18" customFormat="1" ht="24">
      <c r="A14" s="29">
        <v>2.2000000000000002</v>
      </c>
      <c r="B14" s="30" t="s">
        <v>68</v>
      </c>
      <c r="C14" s="28">
        <v>0</v>
      </c>
      <c r="D14" s="26"/>
      <c r="E14" s="25"/>
      <c r="F14" s="103"/>
      <c r="G14" s="105"/>
    </row>
    <row r="15" spans="1:7" s="18" customFormat="1" ht="24">
      <c r="A15" s="29">
        <v>2.2999999999999998</v>
      </c>
      <c r="B15" s="30" t="s">
        <v>52</v>
      </c>
      <c r="C15" s="28"/>
      <c r="D15" s="26"/>
      <c r="E15" s="27">
        <v>0</v>
      </c>
      <c r="F15" s="103"/>
      <c r="G15" s="105"/>
    </row>
    <row r="16" spans="1:7" s="7" customFormat="1" ht="23.25" customHeight="1">
      <c r="A16" s="62" t="s">
        <v>21</v>
      </c>
      <c r="B16" s="62"/>
      <c r="C16" s="8">
        <f>AVERAGE(C13:C15)</f>
        <v>0</v>
      </c>
      <c r="D16" s="8">
        <f>AVERAGE(D13:D15)</f>
        <v>0</v>
      </c>
      <c r="E16" s="8">
        <f>AVERAGE(E13:E15)</f>
        <v>0</v>
      </c>
      <c r="F16" s="104"/>
      <c r="G16" s="106"/>
    </row>
    <row r="17" spans="1:7" ht="22.5" customHeight="1">
      <c r="A17" s="75" t="s">
        <v>35</v>
      </c>
      <c r="B17" s="76"/>
      <c r="C17" s="76"/>
      <c r="D17" s="76"/>
      <c r="E17" s="77"/>
      <c r="F17" s="31"/>
      <c r="G17" s="31"/>
    </row>
    <row r="18" spans="1:7" ht="24">
      <c r="A18" s="20">
        <v>3.1</v>
      </c>
      <c r="B18" s="21" t="s">
        <v>53</v>
      </c>
      <c r="C18" s="22"/>
      <c r="D18" s="22">
        <v>0</v>
      </c>
      <c r="E18" s="22"/>
      <c r="F18" s="82">
        <f>AVERAGE(D18)</f>
        <v>0</v>
      </c>
      <c r="G18" s="88" t="str">
        <f>IF(F18&gt;=4.51,"ดีมาก",IF(F18&gt;=3.51,"ดี",IF(F18&gt;=2.51,"พอใช้",IF(F18&gt;=1.51,"ต้องปรับปรุง",IF(F18&lt;=1.5,"ต้องปรับปรุงเร่งด่วน")))))</f>
        <v>ต้องปรับปรุงเร่งด่วน</v>
      </c>
    </row>
    <row r="19" spans="1:7" s="7" customFormat="1" ht="24.75" customHeight="1">
      <c r="A19" s="62" t="s">
        <v>22</v>
      </c>
      <c r="B19" s="62"/>
      <c r="C19" s="8"/>
      <c r="D19" s="8">
        <f>AVERAGE(D18:D18)</f>
        <v>0</v>
      </c>
      <c r="E19" s="8"/>
      <c r="F19" s="84"/>
      <c r="G19" s="90"/>
    </row>
    <row r="20" spans="1:7" ht="24">
      <c r="A20" s="65" t="s">
        <v>36</v>
      </c>
      <c r="B20" s="66"/>
      <c r="C20" s="66"/>
      <c r="D20" s="66"/>
      <c r="E20" s="67"/>
      <c r="F20" s="31"/>
      <c r="G20" s="31"/>
    </row>
    <row r="21" spans="1:7" ht="24">
      <c r="A21" s="20">
        <v>4.0999999999999996</v>
      </c>
      <c r="B21" s="21" t="s">
        <v>54</v>
      </c>
      <c r="C21" s="22"/>
      <c r="D21" s="22">
        <v>0</v>
      </c>
      <c r="E21" s="22"/>
      <c r="F21" s="82">
        <f>AVERAGE(D21)</f>
        <v>0</v>
      </c>
      <c r="G21" s="88" t="str">
        <f>IF(F21&gt;=4.51,"ดีมาก",IF(F21&gt;=3.51,"ดี",IF(F21&gt;=2.51,"พอใช้",IF(F21&gt;=1.51,"ต้องปรับปรุง",IF(F21&lt;=1.5,"ต้องปรับปรุงเร่งด่วน")))))</f>
        <v>ต้องปรับปรุงเร่งด่วน</v>
      </c>
    </row>
    <row r="22" spans="1:7" s="7" customFormat="1" ht="24.75" customHeight="1">
      <c r="A22" s="62" t="s">
        <v>23</v>
      </c>
      <c r="B22" s="62"/>
      <c r="C22" s="8"/>
      <c r="D22" s="8">
        <f>AVERAGE(D21:D21)</f>
        <v>0</v>
      </c>
      <c r="E22" s="8"/>
      <c r="F22" s="84"/>
      <c r="G22" s="90"/>
    </row>
    <row r="23" spans="1:7" ht="24">
      <c r="A23" s="65" t="s">
        <v>37</v>
      </c>
      <c r="B23" s="66"/>
      <c r="C23" s="66"/>
      <c r="D23" s="66"/>
      <c r="E23" s="67"/>
      <c r="F23" s="31"/>
      <c r="G23" s="31"/>
    </row>
    <row r="24" spans="1:7" ht="43.5">
      <c r="A24" s="20">
        <v>5.0999999999999996</v>
      </c>
      <c r="B24" s="21" t="s">
        <v>55</v>
      </c>
      <c r="C24" s="22"/>
      <c r="D24" s="22">
        <v>0</v>
      </c>
      <c r="E24" s="22"/>
      <c r="F24" s="99">
        <f>AVERAGE(D24:D25)</f>
        <v>0</v>
      </c>
      <c r="G24" s="88" t="str">
        <f>IF(F24&gt;=4.51,"ดีมาก",IF(F24&gt;=3.51,"ดี",IF(F24&gt;=2.51,"พอใช้",IF(F24&gt;=1.51,"ต้องปรับปรุง",IF(F24&lt;=1.5,"ต้องปรับปรุงเร่งด่วน")))))</f>
        <v>ต้องปรับปรุงเร่งด่วน</v>
      </c>
    </row>
    <row r="25" spans="1:7" ht="24">
      <c r="A25" s="20">
        <v>5.2</v>
      </c>
      <c r="B25" s="21" t="s">
        <v>57</v>
      </c>
      <c r="C25" s="22"/>
      <c r="D25" s="22">
        <v>0</v>
      </c>
      <c r="E25" s="22"/>
      <c r="F25" s="100"/>
      <c r="G25" s="89"/>
    </row>
    <row r="26" spans="1:7" s="7" customFormat="1" ht="24.75" customHeight="1">
      <c r="A26" s="62" t="s">
        <v>27</v>
      </c>
      <c r="B26" s="62"/>
      <c r="C26" s="8"/>
      <c r="D26" s="8">
        <f>AVERAGE(D24:D25)</f>
        <v>0</v>
      </c>
      <c r="E26" s="8"/>
      <c r="F26" s="101"/>
      <c r="G26" s="90"/>
    </row>
    <row r="27" spans="1:7" s="7" customFormat="1" ht="22.5" customHeight="1">
      <c r="A27" s="62" t="s">
        <v>31</v>
      </c>
      <c r="B27" s="62"/>
      <c r="C27" s="13">
        <f>AVERAGE(C5:C10,C13:C15,C18:C18,C21:C21,C24:C25)</f>
        <v>0</v>
      </c>
      <c r="D27" s="13">
        <f>AVERAGE(D5:D10,D13:D15,D18:D18,D21:D21,D24:D25)</f>
        <v>0</v>
      </c>
      <c r="E27" s="13">
        <f>AVERAGE(E5:E10,E13:E15,E18:E18,E21:E21,E24:E25)</f>
        <v>0</v>
      </c>
      <c r="F27" s="32"/>
      <c r="G27" s="32"/>
    </row>
    <row r="28" spans="1:7" s="7" customFormat="1" ht="65.25">
      <c r="A28" s="14"/>
      <c r="B28" s="14"/>
      <c r="C28" s="35" t="str">
        <f>IF(C27&gt;=4.51,"ดีมาก",IF(C27&gt;=3.51,"ดี",IF(C27&gt;=2.51,"พอใช้",IF(C27&gt;=1.51,"ต้องปรับปรุง",IF(C27&lt;=1.5,"ต้องปรับปรุงเร่งด่วน")))))</f>
        <v>ต้องปรับปรุงเร่งด่วน</v>
      </c>
      <c r="D28" s="35" t="str">
        <f t="shared" ref="D28:E28" si="0">IF(D27&gt;=4.51,"ดีมาก",IF(D27&gt;=3.51,"ดี",IF(D27&gt;=2.51,"พอใช้",IF(D27&gt;=1.51,"ต้องปรับปรุง",IF(D27&lt;=1.5,"ต้องปรับปรุงเร่งด่วน")))))</f>
        <v>ต้องปรับปรุงเร่งด่วน</v>
      </c>
      <c r="E28" s="35" t="str">
        <f t="shared" si="0"/>
        <v>ต้องปรับปรุงเร่งด่วน</v>
      </c>
      <c r="F28" s="32"/>
      <c r="G28" s="32"/>
    </row>
    <row r="29" spans="1:7" ht="107.25" customHeight="1">
      <c r="A29" s="81" t="s">
        <v>67</v>
      </c>
      <c r="B29" s="81"/>
      <c r="C29" s="81"/>
      <c r="D29" s="81"/>
      <c r="E29" s="81"/>
      <c r="F29" s="81"/>
      <c r="G29" s="81"/>
    </row>
  </sheetData>
  <sheetProtection selectLockedCells="1"/>
  <mergeCells count="26">
    <mergeCell ref="A1:G1"/>
    <mergeCell ref="F5:F11"/>
    <mergeCell ref="A4:G4"/>
    <mergeCell ref="G5:G11"/>
    <mergeCell ref="A27:B27"/>
    <mergeCell ref="G2:G3"/>
    <mergeCell ref="C2:F2"/>
    <mergeCell ref="A2:B3"/>
    <mergeCell ref="A11:B11"/>
    <mergeCell ref="F24:F26"/>
    <mergeCell ref="G24:G26"/>
    <mergeCell ref="F13:F16"/>
    <mergeCell ref="G13:G16"/>
    <mergeCell ref="F18:F19"/>
    <mergeCell ref="G18:G19"/>
    <mergeCell ref="F21:F22"/>
    <mergeCell ref="A29:G29"/>
    <mergeCell ref="A12:G12"/>
    <mergeCell ref="A26:B26"/>
    <mergeCell ref="A22:B22"/>
    <mergeCell ref="A23:E23"/>
    <mergeCell ref="A16:B16"/>
    <mergeCell ref="A17:E17"/>
    <mergeCell ref="A19:B19"/>
    <mergeCell ref="A20:E20"/>
    <mergeCell ref="G21:G22"/>
  </mergeCells>
  <printOptions horizontalCentered="1"/>
  <pageMargins left="0.59055118110236227" right="0.59055118110236227" top="0.47244094488188981" bottom="0.55118110236220474" header="0.35433070866141736" footer="0.23622047244094491"/>
  <pageSetup paperSize="9" scale="85" firstPageNumber="3" orientation="portrait" useFirstPageNumber="1" r:id="rId1"/>
  <headerFooter>
    <oddFooter>&amp;C&amp;"TH SarabunPSK,ตัวหนา"&amp;16 4-&amp;P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3</vt:i4>
      </vt:variant>
    </vt:vector>
  </HeadingPairs>
  <TitlesOfParts>
    <vt:vector size="5" baseType="lpstr">
      <vt:lpstr>3.1</vt:lpstr>
      <vt:lpstr>3.2</vt:lpstr>
      <vt:lpstr>'3.2'!Print_Area</vt:lpstr>
      <vt:lpstr>'3.1'!Print_Titles</vt:lpstr>
      <vt:lpstr>'3.2'!Print_Titles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cartoon</dc:creator>
  <cp:lastModifiedBy>USER</cp:lastModifiedBy>
  <cp:lastPrinted>2015-05-28T10:03:42Z</cp:lastPrinted>
  <dcterms:created xsi:type="dcterms:W3CDTF">2007-10-01T01:23:29Z</dcterms:created>
  <dcterms:modified xsi:type="dcterms:W3CDTF">2015-05-29T03:49:10Z</dcterms:modified>
</cp:coreProperties>
</file>